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75" windowHeight="7545" activeTab="0"/>
  </bookViews>
  <sheets>
    <sheet name="導師費計算基準數對照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<sst xmlns="http://schemas.openxmlformats.org/spreadsheetml/2006/main" count="15" uniqueCount="11">
  <si>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導師鐘點費</t>
  </si>
  <si>
    <t>H</t>
  </si>
  <si>
    <t>系(所)導師費計算基準數對照表</t>
  </si>
  <si>
    <t>%</t>
  </si>
  <si>
    <t>元/1人</t>
  </si>
  <si>
    <t>系(所)一學期導師費基準數</t>
  </si>
  <si>
    <r>
      <t>導師生活動費</t>
    </r>
  </si>
  <si>
    <r>
      <rPr>
        <sz val="12"/>
        <color indexed="8"/>
        <rFont val="標楷體"/>
        <family val="4"/>
      </rPr>
      <t>導師鐘點費基準數</t>
    </r>
    <r>
      <rPr>
        <sz val="12"/>
        <color indexed="8"/>
        <rFont val="Times New Roman"/>
        <family val="1"/>
      </rPr>
      <t>=</t>
    </r>
    <r>
      <rPr>
        <sz val="12"/>
        <color indexed="8"/>
        <rFont val="Times New Roman"/>
        <family val="1"/>
      </rPr>
      <t>575</t>
    </r>
    <r>
      <rPr>
        <sz val="12"/>
        <color indexed="8"/>
        <rFont val="標楷體"/>
        <family val="4"/>
      </rPr>
      <t>元</t>
    </r>
    <r>
      <rPr>
        <sz val="12"/>
        <color indexed="8"/>
        <rFont val="Times New Roman"/>
        <family val="1"/>
      </rPr>
      <t xml:space="preserve">*(H/2)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小數捨去為整數</t>
    </r>
    <r>
      <rPr>
        <sz val="10"/>
        <color indexed="8"/>
        <rFont val="Times New Roman"/>
        <family val="1"/>
      </rPr>
      <t>)</t>
    </r>
  </si>
  <si>
    <r>
      <t>上學期
導師生活動費</t>
    </r>
    <r>
      <rPr>
        <sz val="12"/>
        <color indexed="8"/>
        <rFont val="Times New Roman"/>
        <family val="1"/>
      </rPr>
      <t>3.5/8
(</t>
    </r>
    <r>
      <rPr>
        <sz val="12"/>
        <color indexed="8"/>
        <rFont val="標楷體"/>
        <family val="4"/>
      </rPr>
      <t>四捨五入為整數</t>
    </r>
    <r>
      <rPr>
        <sz val="12"/>
        <color indexed="8"/>
        <rFont val="Times New Roman"/>
        <family val="1"/>
      </rPr>
      <t>)</t>
    </r>
  </si>
  <si>
    <r>
      <t>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所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一學年導師費基準數</t>
    </r>
    <r>
      <rPr>
        <sz val="12"/>
        <color indexed="8"/>
        <rFont val="Times New Roman"/>
        <family val="1"/>
      </rPr>
      <t>1,660</t>
    </r>
    <r>
      <rPr>
        <sz val="12"/>
        <color indexed="8"/>
        <rFont val="標楷體"/>
        <family val="4"/>
      </rPr>
      <t>元</t>
    </r>
  </si>
  <si>
    <r>
      <rPr>
        <sz val="12"/>
        <color indexed="8"/>
        <rFont val="標楷體"/>
        <family val="4"/>
      </rPr>
      <t>備註：</t>
    </r>
    <r>
      <rPr>
        <sz val="12"/>
        <color indexed="8"/>
        <rFont val="Times New Roman"/>
        <family val="1"/>
      </rPr>
      <t xml:space="preserve">
1.H</t>
    </r>
    <r>
      <rPr>
        <sz val="12"/>
        <color indexed="8"/>
        <rFont val="標楷體"/>
        <family val="4"/>
      </rPr>
      <t>代表導師帶領一位學生一年可支領之時數。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標楷體"/>
        <family val="4"/>
      </rPr>
      <t>各系所導師費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含導師鐘點費及導師生活動費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：基準數</t>
    </r>
    <r>
      <rPr>
        <sz val="12"/>
        <color indexed="8"/>
        <rFont val="Times New Roman"/>
        <family val="1"/>
      </rPr>
      <t>1,6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>0</t>
    </r>
    <r>
      <rPr>
        <sz val="12"/>
        <color indexed="8"/>
        <rFont val="標楷體"/>
        <family val="4"/>
      </rPr>
      <t xml:space="preserve">元。
</t>
    </r>
    <r>
      <rPr>
        <sz val="12"/>
        <color indexed="8"/>
        <rFont val="Times New Roman"/>
        <family val="1"/>
      </rPr>
      <t>(1)</t>
    </r>
    <r>
      <rPr>
        <sz val="12"/>
        <color indexed="8"/>
        <rFont val="標楷體"/>
        <family val="4"/>
      </rPr>
      <t>導師鐘點費：鐘點基準數</t>
    </r>
    <r>
      <rPr>
        <sz val="12"/>
        <color indexed="8"/>
        <rFont val="Times New Roman"/>
        <family val="1"/>
      </rPr>
      <t>(575</t>
    </r>
    <r>
      <rPr>
        <sz val="12"/>
        <color indexed="8"/>
        <rFont val="標楷體"/>
        <family val="4"/>
      </rPr>
      <t>元</t>
    </r>
    <r>
      <rPr>
        <sz val="12"/>
        <color indexed="8"/>
        <rFont val="Times New Roman"/>
        <family val="1"/>
      </rPr>
      <t>)*</t>
    </r>
    <r>
      <rPr>
        <sz val="12"/>
        <color indexed="8"/>
        <rFont val="標楷體"/>
        <family val="4"/>
      </rPr>
      <t>時數</t>
    </r>
    <r>
      <rPr>
        <sz val="12"/>
        <color indexed="8"/>
        <rFont val="Times New Roman"/>
        <family val="1"/>
      </rPr>
      <t>(H</t>
    </r>
    <r>
      <rPr>
        <sz val="12"/>
        <color indexed="8"/>
        <rFont val="標楷體"/>
        <family val="4"/>
      </rPr>
      <t>小時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標楷體"/>
        <family val="4"/>
      </rPr>
      <t>人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 xml:space="preserve">。
</t>
    </r>
    <r>
      <rPr>
        <sz val="12"/>
        <color indexed="8"/>
        <rFont val="Times New Roman"/>
        <family val="1"/>
      </rPr>
      <t>(2)</t>
    </r>
    <r>
      <rPr>
        <sz val="12"/>
        <color indexed="8"/>
        <rFont val="標楷體"/>
        <family val="4"/>
      </rPr>
      <t>導師生活動費：基準數</t>
    </r>
    <r>
      <rPr>
        <sz val="12"/>
        <color indexed="8"/>
        <rFont val="Times New Roman"/>
        <family val="1"/>
      </rPr>
      <t>(1,6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>0</t>
    </r>
    <r>
      <rPr>
        <sz val="12"/>
        <color indexed="8"/>
        <rFont val="標楷體"/>
        <family val="4"/>
      </rPr>
      <t>元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－鐘點基準數</t>
    </r>
    <r>
      <rPr>
        <sz val="12"/>
        <color indexed="8"/>
        <rFont val="Times New Roman"/>
        <family val="1"/>
      </rPr>
      <t>(575</t>
    </r>
    <r>
      <rPr>
        <sz val="12"/>
        <color indexed="8"/>
        <rFont val="標楷體"/>
        <family val="4"/>
      </rPr>
      <t>元</t>
    </r>
    <r>
      <rPr>
        <sz val="12"/>
        <color indexed="8"/>
        <rFont val="Times New Roman"/>
        <family val="1"/>
      </rPr>
      <t>)*</t>
    </r>
    <r>
      <rPr>
        <sz val="12"/>
        <color indexed="8"/>
        <rFont val="標楷體"/>
        <family val="4"/>
      </rPr>
      <t>時數</t>
    </r>
    <r>
      <rPr>
        <sz val="12"/>
        <color indexed="8"/>
        <rFont val="Times New Roman"/>
        <family val="1"/>
      </rPr>
      <t>(H</t>
    </r>
    <r>
      <rPr>
        <sz val="12"/>
        <color indexed="8"/>
        <rFont val="標楷體"/>
        <family val="4"/>
      </rPr>
      <t>小時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標楷體"/>
        <family val="4"/>
      </rPr>
      <t>人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。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</si>
</sst>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_ "/>
    <numFmt numFmtId="178" formatCode="0_);[Red]\(0\)"/>
    <numFmt numFmtId="179" formatCode="0_ ;[Red]\-0\ "/>
    <numFmt numFmtId="180" formatCode="#,##0.00_ 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1" fillId="0" borderId="0" applyFont="0" applyFill="0" applyBorder="0" applyAlignment="0" applyProtection="0"/>
    <xf numFmtId="0" fontId="29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1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180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76" fontId="4" fillId="33" borderId="13" xfId="0" applyNumberFormat="1" applyFont="1" applyFill="1" applyBorder="1" applyAlignment="1">
      <alignment horizontal="center" vertical="center"/>
    </xf>
    <xf numFmtId="180" fontId="4" fillId="33" borderId="14" xfId="0" applyNumberFormat="1" applyFont="1" applyFill="1" applyBorder="1" applyAlignment="1">
      <alignment horizontal="center" vertical="center"/>
    </xf>
    <xf numFmtId="176" fontId="4" fillId="33" borderId="15" xfId="0" applyNumberFormat="1" applyFont="1" applyFill="1" applyBorder="1" applyAlignment="1">
      <alignment horizontal="center" vertical="center"/>
    </xf>
    <xf numFmtId="180" fontId="4" fillId="33" borderId="16" xfId="0" applyNumberFormat="1" applyFont="1" applyFill="1" applyBorder="1" applyAlignment="1">
      <alignment horizontal="center" vertical="center"/>
    </xf>
    <xf numFmtId="180" fontId="4" fillId="33" borderId="17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177" fontId="4" fillId="33" borderId="14" xfId="0" applyNumberFormat="1" applyFont="1" applyFill="1" applyBorder="1" applyAlignment="1">
      <alignment horizontal="center" vertical="center"/>
    </xf>
    <xf numFmtId="177" fontId="4" fillId="33" borderId="17" xfId="0" applyNumberFormat="1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/>
    </xf>
    <xf numFmtId="176" fontId="4" fillId="33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115" zoomScaleNormal="115" zoomScalePageLayoutView="0" workbookViewId="0" topLeftCell="A1">
      <selection activeCell="A20" sqref="A20:G20"/>
    </sheetView>
  </sheetViews>
  <sheetFormatPr defaultColWidth="9.00390625" defaultRowHeight="15.75"/>
  <cols>
    <col min="1" max="1" width="6.00390625" style="0" customWidth="1"/>
    <col min="2" max="2" width="9.50390625" style="0" customWidth="1"/>
    <col min="3" max="3" width="8.00390625" style="0" customWidth="1"/>
    <col min="4" max="4" width="9.375" style="0" customWidth="1"/>
    <col min="5" max="5" width="8.00390625" style="0" customWidth="1"/>
    <col min="6" max="6" width="19.50390625" style="0" customWidth="1"/>
    <col min="7" max="7" width="21.75390625" style="0" customWidth="1"/>
  </cols>
  <sheetData>
    <row r="1" spans="1:7" ht="19.5">
      <c r="A1" s="24" t="s">
        <v>2</v>
      </c>
      <c r="B1" s="25"/>
      <c r="C1" s="25"/>
      <c r="D1" s="25"/>
      <c r="E1" s="25"/>
      <c r="F1" s="25"/>
      <c r="G1" s="25"/>
    </row>
    <row r="2" spans="1:7" ht="17.25" thickBot="1">
      <c r="A2" s="2"/>
      <c r="B2" s="2"/>
      <c r="C2" s="2"/>
      <c r="D2" s="2"/>
      <c r="E2" s="2"/>
      <c r="F2" s="2"/>
      <c r="G2" s="2"/>
    </row>
    <row r="3" spans="1:7" s="1" customFormat="1" ht="19.5" customHeight="1" thickTop="1">
      <c r="A3" s="35" t="s">
        <v>1</v>
      </c>
      <c r="B3" s="28" t="s">
        <v>9</v>
      </c>
      <c r="C3" s="29"/>
      <c r="D3" s="29"/>
      <c r="E3" s="30"/>
      <c r="F3" s="38" t="s">
        <v>5</v>
      </c>
      <c r="G3" s="30"/>
    </row>
    <row r="4" spans="1:7" s="1" customFormat="1" ht="53.25" customHeight="1">
      <c r="A4" s="36"/>
      <c r="B4" s="31" t="s">
        <v>0</v>
      </c>
      <c r="C4" s="32"/>
      <c r="D4" s="33" t="s">
        <v>6</v>
      </c>
      <c r="E4" s="34"/>
      <c r="F4" s="11" t="s">
        <v>7</v>
      </c>
      <c r="G4" s="12" t="s">
        <v>8</v>
      </c>
    </row>
    <row r="5" spans="1:7" s="1" customFormat="1" ht="14.25" customHeight="1">
      <c r="A5" s="37"/>
      <c r="B5" s="15" t="s">
        <v>4</v>
      </c>
      <c r="C5" s="16" t="s">
        <v>3</v>
      </c>
      <c r="D5" s="17" t="s">
        <v>4</v>
      </c>
      <c r="E5" s="18" t="s">
        <v>3</v>
      </c>
      <c r="F5" s="15" t="s">
        <v>4</v>
      </c>
      <c r="G5" s="19" t="s">
        <v>4</v>
      </c>
    </row>
    <row r="6" spans="1:7" ht="16.5">
      <c r="A6" s="4">
        <v>1</v>
      </c>
      <c r="B6" s="6">
        <v>574</v>
      </c>
      <c r="C6" s="3">
        <f>B6/1660</f>
        <v>0.3457831325301205</v>
      </c>
      <c r="D6" s="22">
        <f>1660-B6</f>
        <v>1086</v>
      </c>
      <c r="E6" s="7">
        <f>D6/1660</f>
        <v>0.6542168674698795</v>
      </c>
      <c r="F6" s="13">
        <v>287</v>
      </c>
      <c r="G6" s="20">
        <f>D6*3.5/8</f>
        <v>475.125</v>
      </c>
    </row>
    <row r="7" spans="1:7" ht="16.5">
      <c r="A7" s="4">
        <v>1.1</v>
      </c>
      <c r="B7" s="6">
        <v>632</v>
      </c>
      <c r="C7" s="3">
        <f aca="true" t="shared" si="0" ref="C7:C18">B7/1660</f>
        <v>0.38072289156626504</v>
      </c>
      <c r="D7" s="22">
        <f aca="true" t="shared" si="1" ref="D7:D18">1660-B7</f>
        <v>1028</v>
      </c>
      <c r="E7" s="7">
        <f aca="true" t="shared" si="2" ref="E7:E18">D7/1660</f>
        <v>0.619277108433735</v>
      </c>
      <c r="F7" s="13">
        <v>316</v>
      </c>
      <c r="G7" s="20">
        <f aca="true" t="shared" si="3" ref="G7:G18">D7*3.5/8</f>
        <v>449.75</v>
      </c>
    </row>
    <row r="8" spans="1:7" ht="16.5">
      <c r="A8" s="4">
        <v>1.2</v>
      </c>
      <c r="B8" s="6">
        <v>690</v>
      </c>
      <c r="C8" s="3">
        <f t="shared" si="0"/>
        <v>0.41566265060240964</v>
      </c>
      <c r="D8" s="22">
        <f t="shared" si="1"/>
        <v>970</v>
      </c>
      <c r="E8" s="7">
        <f t="shared" si="2"/>
        <v>0.5843373493975904</v>
      </c>
      <c r="F8" s="13">
        <v>345</v>
      </c>
      <c r="G8" s="20">
        <f t="shared" si="3"/>
        <v>424.375</v>
      </c>
    </row>
    <row r="9" spans="1:7" ht="16.5">
      <c r="A9" s="4">
        <v>1.3</v>
      </c>
      <c r="B9" s="6">
        <v>746</v>
      </c>
      <c r="C9" s="3">
        <f t="shared" si="0"/>
        <v>0.4493975903614458</v>
      </c>
      <c r="D9" s="22">
        <f t="shared" si="1"/>
        <v>914</v>
      </c>
      <c r="E9" s="7">
        <f t="shared" si="2"/>
        <v>0.5506024096385542</v>
      </c>
      <c r="F9" s="13">
        <v>373</v>
      </c>
      <c r="G9" s="20">
        <f t="shared" si="3"/>
        <v>399.875</v>
      </c>
    </row>
    <row r="10" spans="1:7" ht="16.5">
      <c r="A10" s="4">
        <v>1.4</v>
      </c>
      <c r="B10" s="6">
        <v>804</v>
      </c>
      <c r="C10" s="3">
        <f t="shared" si="0"/>
        <v>0.4843373493975904</v>
      </c>
      <c r="D10" s="22">
        <f t="shared" si="1"/>
        <v>856</v>
      </c>
      <c r="E10" s="7">
        <f t="shared" si="2"/>
        <v>0.5156626506024097</v>
      </c>
      <c r="F10" s="13">
        <v>402</v>
      </c>
      <c r="G10" s="20">
        <f t="shared" si="3"/>
        <v>374.5</v>
      </c>
    </row>
    <row r="11" spans="1:7" ht="16.5">
      <c r="A11" s="4">
        <v>1.5</v>
      </c>
      <c r="B11" s="6">
        <v>862</v>
      </c>
      <c r="C11" s="3">
        <f t="shared" si="0"/>
        <v>0.519277108433735</v>
      </c>
      <c r="D11" s="22">
        <f t="shared" si="1"/>
        <v>798</v>
      </c>
      <c r="E11" s="7">
        <f t="shared" si="2"/>
        <v>0.4807228915662651</v>
      </c>
      <c r="F11" s="13">
        <v>431</v>
      </c>
      <c r="G11" s="20">
        <f t="shared" si="3"/>
        <v>349.125</v>
      </c>
    </row>
    <row r="12" spans="1:7" ht="16.5">
      <c r="A12" s="4">
        <v>1.6</v>
      </c>
      <c r="B12" s="6">
        <v>920</v>
      </c>
      <c r="C12" s="3">
        <f t="shared" si="0"/>
        <v>0.5542168674698795</v>
      </c>
      <c r="D12" s="22">
        <f t="shared" si="1"/>
        <v>740</v>
      </c>
      <c r="E12" s="7">
        <f t="shared" si="2"/>
        <v>0.4457831325301205</v>
      </c>
      <c r="F12" s="13">
        <v>460</v>
      </c>
      <c r="G12" s="20">
        <f t="shared" si="3"/>
        <v>323.75</v>
      </c>
    </row>
    <row r="13" spans="1:7" ht="16.5">
      <c r="A13" s="4">
        <v>1.7</v>
      </c>
      <c r="B13" s="6">
        <v>976</v>
      </c>
      <c r="C13" s="3">
        <f t="shared" si="0"/>
        <v>0.5879518072289157</v>
      </c>
      <c r="D13" s="22">
        <f t="shared" si="1"/>
        <v>684</v>
      </c>
      <c r="E13" s="7">
        <f t="shared" si="2"/>
        <v>0.41204819277108434</v>
      </c>
      <c r="F13" s="13">
        <v>488</v>
      </c>
      <c r="G13" s="20">
        <f t="shared" si="3"/>
        <v>299.25</v>
      </c>
    </row>
    <row r="14" spans="1:7" ht="16.5">
      <c r="A14" s="4">
        <v>1.8</v>
      </c>
      <c r="B14" s="6">
        <v>1034</v>
      </c>
      <c r="C14" s="3">
        <f t="shared" si="0"/>
        <v>0.6228915662650603</v>
      </c>
      <c r="D14" s="22">
        <f t="shared" si="1"/>
        <v>626</v>
      </c>
      <c r="E14" s="7">
        <f t="shared" si="2"/>
        <v>0.37710843373493974</v>
      </c>
      <c r="F14" s="13">
        <v>517</v>
      </c>
      <c r="G14" s="20">
        <f t="shared" si="3"/>
        <v>273.875</v>
      </c>
    </row>
    <row r="15" spans="1:7" ht="16.5">
      <c r="A15" s="4">
        <v>1.9</v>
      </c>
      <c r="B15" s="6">
        <v>1092</v>
      </c>
      <c r="C15" s="3">
        <f t="shared" si="0"/>
        <v>0.6578313253012048</v>
      </c>
      <c r="D15" s="22">
        <f t="shared" si="1"/>
        <v>568</v>
      </c>
      <c r="E15" s="7">
        <f t="shared" si="2"/>
        <v>0.3421686746987952</v>
      </c>
      <c r="F15" s="13">
        <v>546</v>
      </c>
      <c r="G15" s="20">
        <f t="shared" si="3"/>
        <v>248.5</v>
      </c>
    </row>
    <row r="16" spans="1:7" ht="16.5">
      <c r="A16" s="4">
        <v>2</v>
      </c>
      <c r="B16" s="6">
        <v>1150</v>
      </c>
      <c r="C16" s="3">
        <f t="shared" si="0"/>
        <v>0.6927710843373494</v>
      </c>
      <c r="D16" s="22">
        <f t="shared" si="1"/>
        <v>510</v>
      </c>
      <c r="E16" s="7">
        <f t="shared" si="2"/>
        <v>0.3072289156626506</v>
      </c>
      <c r="F16" s="13">
        <v>575</v>
      </c>
      <c r="G16" s="20">
        <f t="shared" si="3"/>
        <v>223.125</v>
      </c>
    </row>
    <row r="17" spans="1:7" ht="16.5">
      <c r="A17" s="4">
        <v>2.1</v>
      </c>
      <c r="B17" s="6">
        <v>1206</v>
      </c>
      <c r="C17" s="3">
        <f t="shared" si="0"/>
        <v>0.7265060240963855</v>
      </c>
      <c r="D17" s="22">
        <f t="shared" si="1"/>
        <v>454</v>
      </c>
      <c r="E17" s="7">
        <f t="shared" si="2"/>
        <v>0.27349397590361446</v>
      </c>
      <c r="F17" s="13">
        <v>603</v>
      </c>
      <c r="G17" s="20">
        <f t="shared" si="3"/>
        <v>198.625</v>
      </c>
    </row>
    <row r="18" spans="1:7" ht="17.25" thickBot="1">
      <c r="A18" s="5">
        <v>2.2</v>
      </c>
      <c r="B18" s="8">
        <v>1264</v>
      </c>
      <c r="C18" s="9">
        <f t="shared" si="0"/>
        <v>0.7614457831325301</v>
      </c>
      <c r="D18" s="23">
        <f t="shared" si="1"/>
        <v>396</v>
      </c>
      <c r="E18" s="10">
        <f t="shared" si="2"/>
        <v>0.2385542168674699</v>
      </c>
      <c r="F18" s="14">
        <v>632</v>
      </c>
      <c r="G18" s="21">
        <f t="shared" si="3"/>
        <v>173.25</v>
      </c>
    </row>
    <row r="19" ht="17.25" thickTop="1"/>
    <row r="20" spans="1:7" ht="111.75" customHeight="1">
      <c r="A20" s="26" t="s">
        <v>10</v>
      </c>
      <c r="B20" s="27"/>
      <c r="C20" s="27"/>
      <c r="D20" s="27"/>
      <c r="E20" s="27"/>
      <c r="F20" s="27"/>
      <c r="G20" s="27"/>
    </row>
  </sheetData>
  <sheetProtection/>
  <mergeCells count="7">
    <mergeCell ref="A1:G1"/>
    <mergeCell ref="A20:G20"/>
    <mergeCell ref="B3:E3"/>
    <mergeCell ref="B4:C4"/>
    <mergeCell ref="D4:E4"/>
    <mergeCell ref="A3:A5"/>
    <mergeCell ref="F3:G3"/>
  </mergeCells>
  <printOptions/>
  <pageMargins left="0.35433070866141736" right="0.35433070866141736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user</cp:lastModifiedBy>
  <cp:lastPrinted>2015-05-18T01:46:48Z</cp:lastPrinted>
  <dcterms:created xsi:type="dcterms:W3CDTF">2012-05-10T00:31:32Z</dcterms:created>
  <dcterms:modified xsi:type="dcterms:W3CDTF">2016-05-17T01:44:45Z</dcterms:modified>
  <cp:category/>
  <cp:version/>
  <cp:contentType/>
  <cp:contentStatus/>
</cp:coreProperties>
</file>